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ga\Desktop\Namu darbas\"/>
    </mc:Choice>
  </mc:AlternateContent>
  <xr:revisionPtr revIDLastSave="0" documentId="13_ncr:1_{08173784-7D11-4EC4-8D31-4E305D1ABD30}" xr6:coauthVersionLast="47" xr6:coauthVersionMax="47" xr10:uidLastSave="{00000000-0000-0000-0000-000000000000}"/>
  <bookViews>
    <workbookView xWindow="-110" yWindow="-110" windowWidth="19420" windowHeight="10560" xr2:uid="{D29AF165-C8D5-43A9-AA68-CF6FC1D018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L11" i="1" s="1"/>
  <c r="F11" i="1"/>
  <c r="H11" i="1" s="1"/>
  <c r="K10" i="1"/>
  <c r="L10" i="1" s="1"/>
  <c r="F10" i="1"/>
  <c r="H10" i="1" s="1"/>
  <c r="K9" i="1"/>
  <c r="L9" i="1" s="1"/>
  <c r="F9" i="1"/>
  <c r="I9" i="1" s="1"/>
  <c r="K8" i="1"/>
  <c r="L8" i="1" s="1"/>
  <c r="F8" i="1"/>
  <c r="H8" i="1" s="1"/>
  <c r="K7" i="1"/>
  <c r="L7" i="1" s="1"/>
  <c r="F7" i="1"/>
  <c r="H7" i="1" s="1"/>
  <c r="K6" i="1"/>
  <c r="L6" i="1" s="1"/>
  <c r="F6" i="1"/>
  <c r="I6" i="1" s="1"/>
  <c r="K5" i="1"/>
  <c r="L5" i="1" s="1"/>
  <c r="F5" i="1"/>
  <c r="H5" i="1" s="1"/>
  <c r="K12" i="1" l="1"/>
  <c r="L12" i="1"/>
  <c r="F12" i="1"/>
  <c r="G5" i="1"/>
  <c r="J5" i="1" s="1"/>
  <c r="G6" i="1"/>
  <c r="G7" i="1"/>
  <c r="J7" i="1" s="1"/>
  <c r="G8" i="1"/>
  <c r="J8" i="1" s="1"/>
  <c r="G9" i="1"/>
  <c r="G10" i="1"/>
  <c r="J10" i="1" s="1"/>
  <c r="G11" i="1"/>
  <c r="J11" i="1" s="1"/>
  <c r="H6" i="1"/>
  <c r="H9" i="1"/>
  <c r="I5" i="1"/>
  <c r="I7" i="1"/>
  <c r="I8" i="1"/>
  <c r="I10" i="1"/>
  <c r="I11" i="1"/>
  <c r="H12" i="1" l="1"/>
  <c r="J6" i="1"/>
  <c r="I12" i="1"/>
  <c r="G12" i="1"/>
  <c r="J9" i="1"/>
  <c r="J12" i="1" l="1"/>
</calcChain>
</file>

<file path=xl/sharedStrings.xml><?xml version="1.0" encoding="utf-8"?>
<sst xmlns="http://schemas.openxmlformats.org/spreadsheetml/2006/main" count="17" uniqueCount="17">
  <si>
    <t>Eil. Nr.</t>
  </si>
  <si>
    <t>Modelis</t>
  </si>
  <si>
    <t>Automobilio valst. Nr.</t>
  </si>
  <si>
    <t>Kuro rūšis</t>
  </si>
  <si>
    <t>0,75 proc. nuo automobilio kainos Eur</t>
  </si>
  <si>
    <t>0,05 proc. nuo automobilio rinkos kainos Eur                   (PVM savo reikmėm už kurą)</t>
  </si>
  <si>
    <t>Leidžiami atskaitymai (kuro PVM 21 proc. )</t>
  </si>
  <si>
    <t>Nuo kada skaičiuojamos pajamos natūra</t>
  </si>
  <si>
    <t>Škoda Superb</t>
  </si>
  <si>
    <t>Dyzelinas</t>
  </si>
  <si>
    <t>nuo 2021 05 01</t>
  </si>
  <si>
    <t>Vidutinė automobilio rinkos 2022 01 01 kaina Eur (su PVM)</t>
  </si>
  <si>
    <t>Viso mokesčių suma Eur (GPM+SoDra)                          Neleidžiami atskaitymai (darbuotojo mokesčius apmoka įmonė)                      A+B</t>
  </si>
  <si>
    <t>Automobilių naudojimų asmeniais tikslais pajamų natūra paskaičiavimas 1 mėn.</t>
  </si>
  <si>
    <r>
      <t xml:space="preserve">SoDra suma Eur (1,77 proc.)  Leidžiami atskaitymai (įmonės mokesčiai)                                            </t>
    </r>
    <r>
      <rPr>
        <b/>
        <sz val="8"/>
        <color rgb="FFFF0000"/>
        <rFont val="Calibri"/>
        <family val="2"/>
        <scheme val="minor"/>
      </rPr>
      <t>C</t>
    </r>
  </si>
  <si>
    <r>
      <t xml:space="preserve">Sodra suma Eur (19,5 proc.)                                                       </t>
    </r>
    <r>
      <rPr>
        <b/>
        <sz val="8"/>
        <color rgb="FFFF0000"/>
        <rFont val="Calibri"/>
        <family val="2"/>
        <scheme val="minor"/>
      </rPr>
      <t>B</t>
    </r>
  </si>
  <si>
    <r>
      <t xml:space="preserve">GPM suma Eur(20 proc.)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rgb="FFFF0000"/>
        <rFont val="Calibri"/>
        <family val="2"/>
        <scheme val="minor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</si>
</sst>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charset val="186"/>
      <scheme val="minor"/>
    </font>
    <font>
      <b/>
      <sz val="8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i/>
      <sz val="8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i/>
      <sz val="8"/>
      <name val="Calibri"/>
      <family val="2"/>
      <charset val="186"/>
      <scheme val="minor"/>
    </font>
    <font>
      <b/>
      <i/>
      <sz val="8"/>
      <name val="Arial"/>
      <family val="2"/>
      <charset val="186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8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2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992A-F105-49A7-86F3-65C37DAAA26F}">
  <dimension ref="A1:M12"/>
  <sheetViews>
    <sheetView tabSelected="1" workbookViewId="0">
      <selection activeCell="B3" sqref="B3:M3"/>
    </sheetView>
  </sheetViews>
  <sheetFormatPr defaultRowHeight="14.5" x14ac:dyDescent="0.35"/>
  <cols>
    <col min="1" max="1" width="8.81640625" bestFit="1" customWidth="1"/>
    <col min="2" max="2" width="10.54296875" customWidth="1"/>
    <col min="5" max="5" width="12.26953125" customWidth="1"/>
    <col min="6" max="7" width="8.81640625" bestFit="1" customWidth="1"/>
    <col min="8" max="9" width="10.36328125" customWidth="1"/>
    <col min="10" max="10" width="9.54296875" customWidth="1"/>
    <col min="11" max="12" width="8.81640625" bestFit="1" customWidth="1"/>
    <col min="13" max="13" width="10.7265625" customWidth="1"/>
  </cols>
  <sheetData>
    <row r="1" spans="1:13" x14ac:dyDescent="0.3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35">
      <c r="A2" s="1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thickBot="1" x14ac:dyDescent="0.4">
      <c r="A3" s="2"/>
      <c r="B3" s="32" t="s">
        <v>13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06.5" thickBot="1" x14ac:dyDescent="0.4">
      <c r="A4" s="20" t="s">
        <v>0</v>
      </c>
      <c r="B4" s="21" t="s">
        <v>1</v>
      </c>
      <c r="C4" s="21" t="s">
        <v>2</v>
      </c>
      <c r="D4" s="21" t="s">
        <v>3</v>
      </c>
      <c r="E4" s="21" t="s">
        <v>11</v>
      </c>
      <c r="F4" s="21" t="s">
        <v>4</v>
      </c>
      <c r="G4" s="22" t="s">
        <v>16</v>
      </c>
      <c r="H4" s="22" t="s">
        <v>15</v>
      </c>
      <c r="I4" s="23" t="s">
        <v>14</v>
      </c>
      <c r="J4" s="3" t="s">
        <v>12</v>
      </c>
      <c r="K4" s="21" t="s">
        <v>5</v>
      </c>
      <c r="L4" s="21" t="s">
        <v>6</v>
      </c>
      <c r="M4" s="24" t="s">
        <v>7</v>
      </c>
    </row>
    <row r="5" spans="1:13" x14ac:dyDescent="0.35">
      <c r="A5" s="4">
        <v>1</v>
      </c>
      <c r="B5" s="5" t="s">
        <v>8</v>
      </c>
      <c r="C5" s="6"/>
      <c r="D5" s="7" t="s">
        <v>9</v>
      </c>
      <c r="E5" s="8">
        <v>18050</v>
      </c>
      <c r="F5" s="9">
        <f t="shared" ref="F5:F11" si="0">E5*0.75/100</f>
        <v>135.375</v>
      </c>
      <c r="G5" s="9">
        <f t="shared" ref="G5:G11" si="1">F5*20/100</f>
        <v>27.074999999999999</v>
      </c>
      <c r="H5" s="9">
        <f>F5*19.5/100</f>
        <v>26.398125</v>
      </c>
      <c r="I5" s="9">
        <f t="shared" ref="I5:I11" si="2">F5*1.77/100</f>
        <v>2.3961375</v>
      </c>
      <c r="J5" s="10">
        <f>G5+H5</f>
        <v>53.473124999999996</v>
      </c>
      <c r="K5" s="9">
        <f t="shared" ref="K5:K11" si="3">E5*0.05/100/1.21</f>
        <v>7.4586776859504136</v>
      </c>
      <c r="L5" s="9">
        <f>K5*21%</f>
        <v>1.5663223140495868</v>
      </c>
      <c r="M5" s="29" t="s">
        <v>10</v>
      </c>
    </row>
    <row r="6" spans="1:13" x14ac:dyDescent="0.35">
      <c r="A6" s="7"/>
      <c r="B6" s="11"/>
      <c r="C6" s="6"/>
      <c r="D6" s="7"/>
      <c r="E6" s="8"/>
      <c r="F6" s="9">
        <f t="shared" si="0"/>
        <v>0</v>
      </c>
      <c r="G6" s="9">
        <f t="shared" si="1"/>
        <v>0</v>
      </c>
      <c r="H6" s="9">
        <f t="shared" ref="H6:H11" si="4">F6*19.5/100</f>
        <v>0</v>
      </c>
      <c r="I6" s="9">
        <f t="shared" si="2"/>
        <v>0</v>
      </c>
      <c r="J6" s="10">
        <f t="shared" ref="J6:J11" si="5">G6+H6</f>
        <v>0</v>
      </c>
      <c r="K6" s="9">
        <f t="shared" si="3"/>
        <v>0</v>
      </c>
      <c r="L6" s="9">
        <f t="shared" ref="L6:L11" si="6">K6*21%</f>
        <v>0</v>
      </c>
      <c r="M6" s="7"/>
    </row>
    <row r="7" spans="1:13" x14ac:dyDescent="0.35">
      <c r="A7" s="4"/>
      <c r="B7" s="12"/>
      <c r="C7" s="6"/>
      <c r="D7" s="7"/>
      <c r="E7" s="8"/>
      <c r="F7" s="9">
        <f t="shared" si="0"/>
        <v>0</v>
      </c>
      <c r="G7" s="9">
        <f t="shared" si="1"/>
        <v>0</v>
      </c>
      <c r="H7" s="9">
        <f t="shared" si="4"/>
        <v>0</v>
      </c>
      <c r="I7" s="9">
        <f t="shared" si="2"/>
        <v>0</v>
      </c>
      <c r="J7" s="10">
        <f t="shared" si="5"/>
        <v>0</v>
      </c>
      <c r="K7" s="9">
        <f t="shared" si="3"/>
        <v>0</v>
      </c>
      <c r="L7" s="9">
        <f t="shared" si="6"/>
        <v>0</v>
      </c>
      <c r="M7" s="7"/>
    </row>
    <row r="8" spans="1:13" x14ac:dyDescent="0.35">
      <c r="A8" s="7"/>
      <c r="B8" s="12"/>
      <c r="C8" s="6"/>
      <c r="D8" s="7"/>
      <c r="E8" s="8"/>
      <c r="F8" s="9">
        <f t="shared" si="0"/>
        <v>0</v>
      </c>
      <c r="G8" s="9">
        <f t="shared" si="1"/>
        <v>0</v>
      </c>
      <c r="H8" s="9">
        <f t="shared" si="4"/>
        <v>0</v>
      </c>
      <c r="I8" s="9">
        <f t="shared" si="2"/>
        <v>0</v>
      </c>
      <c r="J8" s="10">
        <f t="shared" si="5"/>
        <v>0</v>
      </c>
      <c r="K8" s="9">
        <f t="shared" si="3"/>
        <v>0</v>
      </c>
      <c r="L8" s="9">
        <f t="shared" si="6"/>
        <v>0</v>
      </c>
      <c r="M8" s="7"/>
    </row>
    <row r="9" spans="1:13" x14ac:dyDescent="0.35">
      <c r="A9" s="7"/>
      <c r="B9" s="12"/>
      <c r="C9" s="6"/>
      <c r="D9" s="7"/>
      <c r="E9" s="8"/>
      <c r="F9" s="9">
        <f t="shared" si="0"/>
        <v>0</v>
      </c>
      <c r="G9" s="9">
        <f t="shared" si="1"/>
        <v>0</v>
      </c>
      <c r="H9" s="9">
        <f t="shared" si="4"/>
        <v>0</v>
      </c>
      <c r="I9" s="9">
        <f t="shared" si="2"/>
        <v>0</v>
      </c>
      <c r="J9" s="10">
        <f t="shared" si="5"/>
        <v>0</v>
      </c>
      <c r="K9" s="9">
        <f t="shared" si="3"/>
        <v>0</v>
      </c>
      <c r="L9" s="9">
        <f t="shared" si="6"/>
        <v>0</v>
      </c>
      <c r="M9" s="7"/>
    </row>
    <row r="10" spans="1:13" x14ac:dyDescent="0.35">
      <c r="A10" s="7"/>
      <c r="B10" s="11"/>
      <c r="C10" s="6"/>
      <c r="D10" s="7"/>
      <c r="E10" s="8"/>
      <c r="F10" s="9">
        <f t="shared" si="0"/>
        <v>0</v>
      </c>
      <c r="G10" s="9">
        <f t="shared" si="1"/>
        <v>0</v>
      </c>
      <c r="H10" s="9">
        <f t="shared" si="4"/>
        <v>0</v>
      </c>
      <c r="I10" s="9">
        <f t="shared" si="2"/>
        <v>0</v>
      </c>
      <c r="J10" s="10">
        <f t="shared" si="5"/>
        <v>0</v>
      </c>
      <c r="K10" s="9">
        <f t="shared" si="3"/>
        <v>0</v>
      </c>
      <c r="L10" s="9">
        <f t="shared" si="6"/>
        <v>0</v>
      </c>
      <c r="M10" s="7"/>
    </row>
    <row r="11" spans="1:13" ht="15" thickBot="1" x14ac:dyDescent="0.4">
      <c r="A11" s="7"/>
      <c r="B11" s="11"/>
      <c r="C11" s="6"/>
      <c r="D11" s="7"/>
      <c r="E11" s="8"/>
      <c r="F11" s="13">
        <f t="shared" si="0"/>
        <v>0</v>
      </c>
      <c r="G11" s="13">
        <f t="shared" si="1"/>
        <v>0</v>
      </c>
      <c r="H11" s="13">
        <f t="shared" si="4"/>
        <v>0</v>
      </c>
      <c r="I11" s="13">
        <f t="shared" si="2"/>
        <v>0</v>
      </c>
      <c r="J11" s="14">
        <f t="shared" si="5"/>
        <v>0</v>
      </c>
      <c r="K11" s="13">
        <f t="shared" si="3"/>
        <v>0</v>
      </c>
      <c r="L11" s="13">
        <f t="shared" si="6"/>
        <v>0</v>
      </c>
      <c r="M11" s="7"/>
    </row>
    <row r="12" spans="1:13" ht="15" thickBot="1" x14ac:dyDescent="0.4">
      <c r="A12" s="15"/>
      <c r="B12" s="16"/>
      <c r="C12" s="17"/>
      <c r="D12" s="18"/>
      <c r="E12" s="16"/>
      <c r="F12" s="25">
        <f t="shared" ref="F12:L12" si="7">SUM(F5:F11)</f>
        <v>135.375</v>
      </c>
      <c r="G12" s="28">
        <f t="shared" si="7"/>
        <v>27.074999999999999</v>
      </c>
      <c r="H12" s="28">
        <f t="shared" si="7"/>
        <v>26.398125</v>
      </c>
      <c r="I12" s="28">
        <f t="shared" si="7"/>
        <v>2.3961375</v>
      </c>
      <c r="J12" s="26">
        <f t="shared" si="7"/>
        <v>53.473124999999996</v>
      </c>
      <c r="K12" s="28">
        <f t="shared" si="7"/>
        <v>7.4586776859504136</v>
      </c>
      <c r="L12" s="27">
        <f t="shared" si="7"/>
        <v>1.5663223140495868</v>
      </c>
      <c r="M12" s="16"/>
    </row>
  </sheetData>
  <mergeCells count="2">
    <mergeCell ref="A1:M1"/>
    <mergeCell ref="B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</dc:creator>
  <cp:lastModifiedBy>Jurga</cp:lastModifiedBy>
  <dcterms:created xsi:type="dcterms:W3CDTF">2023-01-19T20:04:04Z</dcterms:created>
  <dcterms:modified xsi:type="dcterms:W3CDTF">2023-01-20T07:47:11Z</dcterms:modified>
</cp:coreProperties>
</file>